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definedNames>
    <definedName name="_xlnm.Print_Area" localSheetId="0">Hoja1!$A$1:$J$36</definedName>
  </definedNames>
  <calcPr calcId="144525"/>
</workbook>
</file>

<file path=xl/calcChain.xml><?xml version="1.0" encoding="utf-8"?>
<calcChain xmlns="http://schemas.openxmlformats.org/spreadsheetml/2006/main">
  <c r="J32" i="1" l="1"/>
  <c r="G32" i="1"/>
  <c r="J31" i="1"/>
  <c r="G31" i="1"/>
  <c r="J30" i="1"/>
  <c r="F30" i="1"/>
  <c r="G30" i="1" s="1"/>
  <c r="J28" i="1"/>
  <c r="G28" i="1"/>
  <c r="J27" i="1"/>
  <c r="G27" i="1"/>
  <c r="J26" i="1"/>
  <c r="I26" i="1"/>
  <c r="H26" i="1"/>
  <c r="F26" i="1"/>
  <c r="G26" i="1" s="1"/>
  <c r="J24" i="1"/>
  <c r="G24" i="1"/>
  <c r="J23" i="1"/>
  <c r="G23" i="1"/>
  <c r="J22" i="1"/>
  <c r="I22" i="1"/>
  <c r="H22" i="1"/>
  <c r="F22" i="1"/>
  <c r="G22" i="1" s="1"/>
  <c r="J21" i="1"/>
  <c r="G21" i="1"/>
  <c r="J20" i="1"/>
  <c r="I20" i="1"/>
  <c r="H20" i="1"/>
  <c r="F20" i="1"/>
  <c r="G20" i="1" s="1"/>
  <c r="J19" i="1"/>
  <c r="G19" i="1"/>
  <c r="J18" i="1"/>
  <c r="I18" i="1"/>
  <c r="I17" i="1" s="1"/>
  <c r="H18" i="1"/>
  <c r="F18" i="1"/>
  <c r="G18" i="1" s="1"/>
  <c r="J15" i="1"/>
  <c r="G15" i="1"/>
  <c r="J14" i="1"/>
  <c r="G14" i="1"/>
  <c r="J13" i="1"/>
  <c r="I13" i="1"/>
  <c r="H13" i="1"/>
  <c r="F13" i="1"/>
  <c r="G13" i="1" s="1"/>
  <c r="J12" i="1"/>
  <c r="J11" i="1" s="1"/>
  <c r="J10" i="1" s="1"/>
  <c r="G12" i="1"/>
  <c r="I11" i="1"/>
  <c r="I10" i="1" s="1"/>
  <c r="H11" i="1"/>
  <c r="F11" i="1"/>
  <c r="G11" i="1" s="1"/>
  <c r="H10" i="1"/>
  <c r="E10" i="1"/>
  <c r="E33" i="1" s="1"/>
  <c r="F10" i="1" l="1"/>
  <c r="I33" i="1"/>
  <c r="H17" i="1"/>
  <c r="J17" i="1"/>
  <c r="J33" i="1" s="1"/>
  <c r="H33" i="1"/>
  <c r="G10" i="1"/>
  <c r="F17" i="1"/>
  <c r="G17" i="1" s="1"/>
  <c r="G33" i="1" l="1"/>
  <c r="F33" i="1"/>
</calcChain>
</file>

<file path=xl/comments1.xml><?xml version="1.0" encoding="utf-8"?>
<comments xmlns="http://schemas.openxmlformats.org/spreadsheetml/2006/main">
  <authors>
    <author>DGCG</author>
  </authors>
  <commentList>
    <comment ref="H34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<sst xmlns="http://schemas.openxmlformats.org/spreadsheetml/2006/main" count="50" uniqueCount="47">
  <si>
    <t>ESTADO ANALÍTICO DE INGRESOS</t>
  </si>
  <si>
    <t>Del 1 de Enero al 30 de Junio de 2015</t>
  </si>
  <si>
    <t xml:space="preserve">Ente Público:      </t>
  </si>
  <si>
    <t>UNIVERSIDAD POLITÉCNICA DE JUVENTINO ROSAS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</si>
  <si>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</si>
  <si>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</si>
  <si>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</si>
  <si>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</si>
  <si>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</si>
  <si>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</si>
  <si>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</si>
  <si>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</si>
  <si>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</si>
  <si>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</si>
  <si>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</si>
  <si>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</si>
  <si>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</si>
  <si>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Total</t>
  </si>
  <si>
    <t>Ingresos excedentes¹</t>
  </si>
  <si>
    <t>Estado Analítico de Ingresos
Por Fuente de Financiamiento</t>
  </si>
  <si>
    <t xml:space="preserve">4                   INGRESOS PROPIOS                        </t>
  </si>
  <si>
    <t xml:space="preserve">4 5                 PRODUCTOS                               </t>
  </si>
  <si>
    <t xml:space="preserve">4 5.1               PRODUCTOS DE TIPO CORRIENTE             </t>
  </si>
  <si>
    <t xml:space="preserve">4 6                 APROVECHAMIENTOS                        </t>
  </si>
  <si>
    <t xml:space="preserve">4 6.1               APROVECHAMIENTOS  TIPO CORRIENTE        </t>
  </si>
  <si>
    <t xml:space="preserve">4 6.9               APROVECHAMIENTOS NO COMPRENDIDOS EN     </t>
  </si>
  <si>
    <t xml:space="preserve">                                                            </t>
  </si>
  <si>
    <t xml:space="preserve">              </t>
  </si>
  <si>
    <t xml:space="preserve">5                   RECURSOS FEDERALES                      </t>
  </si>
  <si>
    <t xml:space="preserve">5 5                 PRODUCTOS                               </t>
  </si>
  <si>
    <t xml:space="preserve">5 5.1               PRODUCTOS DE TIPO CORRIENTE             </t>
  </si>
  <si>
    <t xml:space="preserve">5 6                 APROVECHAMIENTOS                        </t>
  </si>
  <si>
    <t xml:space="preserve">5 6.9               APROVECHAMIENTOS NO COMPRENDIDOS EN     </t>
  </si>
  <si>
    <t xml:space="preserve">5 8                 PARTICIPACIONES Y APORTACIONES          </t>
  </si>
  <si>
    <t xml:space="preserve">5 8.2               APORTACIONES                            </t>
  </si>
  <si>
    <t xml:space="preserve">5 8.3               CONVENIOS                               </t>
  </si>
  <si>
    <t xml:space="preserve">6                   RECURSOS ESTATALES                      </t>
  </si>
  <si>
    <t xml:space="preserve">6 9                 TRANS., ASIGNACIONES, SUBSIDIOS Y       </t>
  </si>
  <si>
    <t xml:space="preserve">6 9.1               TRANS. INTERNAS Y ASIGN A SECTOR PUB.   </t>
  </si>
  <si>
    <t xml:space="preserve">OTROS RECURSOS                        </t>
  </si>
  <si>
    <t xml:space="preserve">7 6  </t>
  </si>
  <si>
    <t xml:space="preserve">APROVECHAMIENTOS                      </t>
  </si>
  <si>
    <t>7 6.9</t>
  </si>
  <si>
    <t xml:space="preserve">APROVECHAMIENTOS NO COMPRENDIDOS EN   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</si>
  <si>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</si>
  <si>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</si>
  <si>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POR FUENTE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</si>
</sst>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43" fontId="6" fillId="2" borderId="9" xfId="1" applyFont="1" applyFill="1" applyBorder="1" applyAlignment="1">
      <alignment vertical="center" wrapText="1"/>
    </xf>
    <xf numFmtId="43" fontId="2" fillId="0" borderId="0" xfId="0" applyNumberFormat="1" applyFont="1"/>
    <xf numFmtId="0" fontId="7" fillId="2" borderId="10" xfId="2" applyFont="1" applyFill="1" applyBorder="1" applyAlignment="1">
      <alignment horizontal="centerContinuous"/>
    </xf>
    <xf numFmtId="0" fontId="7" fillId="2" borderId="11" xfId="2" applyFont="1" applyFill="1" applyBorder="1" applyAlignment="1">
      <alignment horizontal="centerContinuous"/>
    </xf>
    <xf numFmtId="43" fontId="6" fillId="2" borderId="2" xfId="1" applyFont="1" applyFill="1" applyBorder="1" applyAlignment="1">
      <alignment vertical="center" wrapText="1"/>
    </xf>
    <xf numFmtId="43" fontId="6" fillId="2" borderId="6" xfId="1" applyFont="1" applyFill="1" applyBorder="1" applyAlignment="1">
      <alignment horizontal="right" vertical="center" wrapText="1"/>
    </xf>
    <xf numFmtId="43" fontId="8" fillId="2" borderId="4" xfId="1" applyFont="1" applyFill="1" applyBorder="1" applyAlignment="1">
      <alignment vertical="top" wrapText="1"/>
    </xf>
    <xf numFmtId="43" fontId="3" fillId="0" borderId="10" xfId="1" applyFont="1" applyBorder="1" applyAlignment="1">
      <alignment horizontal="center" vertical="top" wrapText="1"/>
    </xf>
    <xf numFmtId="43" fontId="3" fillId="0" borderId="12" xfId="1" applyFont="1" applyBorder="1" applyAlignment="1">
      <alignment horizontal="center" vertical="top" wrapText="1"/>
    </xf>
    <xf numFmtId="43" fontId="6" fillId="2" borderId="13" xfId="1" applyFont="1" applyFill="1" applyBorder="1" applyAlignment="1">
      <alignment horizontal="right" vertical="center" wrapText="1"/>
    </xf>
    <xf numFmtId="0" fontId="5" fillId="2" borderId="3" xfId="2" applyFont="1" applyFill="1" applyBorder="1" applyAlignment="1"/>
    <xf numFmtId="0" fontId="5" fillId="2" borderId="4" xfId="2" applyFont="1" applyFill="1" applyBorder="1" applyAlignment="1"/>
    <xf numFmtId="0" fontId="5" fillId="2" borderId="5" xfId="2" applyFont="1" applyFill="1" applyBorder="1" applyAlignment="1"/>
    <xf numFmtId="43" fontId="7" fillId="2" borderId="6" xfId="1" applyFont="1" applyFill="1" applyBorder="1" applyAlignment="1">
      <alignment horizontal="center"/>
    </xf>
    <xf numFmtId="0" fontId="5" fillId="2" borderId="7" xfId="2" applyFont="1" applyFill="1" applyBorder="1" applyAlignment="1"/>
    <xf numFmtId="0" fontId="5" fillId="2" borderId="0" xfId="2" applyFont="1" applyFill="1" applyBorder="1" applyAlignment="1">
      <alignment horizontal="left"/>
    </xf>
    <xf numFmtId="0" fontId="2" fillId="2" borderId="8" xfId="0" applyFont="1" applyFill="1" applyBorder="1" applyAlignment="1"/>
    <xf numFmtId="0" fontId="5" fillId="2" borderId="7" xfId="2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2" fillId="2" borderId="0" xfId="0" applyFont="1" applyFill="1" applyBorder="1" applyAlignment="1"/>
    <xf numFmtId="43" fontId="9" fillId="2" borderId="9" xfId="1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43" fontId="7" fillId="2" borderId="9" xfId="1" applyFont="1" applyFill="1" applyBorder="1" applyAlignment="1">
      <alignment horizontal="center"/>
    </xf>
    <xf numFmtId="0" fontId="5" fillId="2" borderId="7" xfId="2" applyFont="1" applyFill="1" applyBorder="1" applyAlignment="1">
      <alignment horizontal="left" vertical="center"/>
    </xf>
    <xf numFmtId="0" fontId="7" fillId="2" borderId="12" xfId="2" applyFont="1" applyFill="1" applyBorder="1" applyAlignment="1">
      <alignment horizontal="left" wrapText="1" indent="1"/>
    </xf>
    <xf numFmtId="0" fontId="10" fillId="2" borderId="0" xfId="0" applyFont="1" applyFill="1"/>
    <xf numFmtId="0" fontId="8" fillId="2" borderId="0" xfId="0" applyFont="1" applyFill="1" applyAlignment="1">
      <alignment horizontal="left" vertical="top" wrapText="1"/>
    </xf>
    <xf numFmtId="0" fontId="2" fillId="0" borderId="0" xfId="0" applyFont="1" applyBorder="1"/>
    <xf numFmtId="0" fontId="8" fillId="2" borderId="0" xfId="0" applyFont="1" applyFill="1" applyBorder="1" applyAlignment="1" applyProtection="1">
      <alignment horizontal="center"/>
      <protection locked="0"/>
    </xf>
    <xf numFmtId="43" fontId="8" fillId="2" borderId="0" xfId="1" applyFont="1" applyFill="1" applyBorder="1" applyProtection="1"/>
    <xf numFmtId="0" fontId="8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43" fontId="8" fillId="2" borderId="0" xfId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workbookViewId="0">
      <selection activeCell="L8" sqref="L8"/>
    </sheetView>
  </sheetViews>
  <sheetFormatPr baseColWidth="10" defaultRowHeight="12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2" width="13.42578125" style="3" bestFit="1" customWidth="1"/>
    <col min="13" max="16384" width="11.42578125" style="3"/>
  </cols>
  <sheetData>
    <row r="1" spans="1:1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3"/>
    </row>
    <row r="2" spans="1:11" ht="15" customHeight="1" x14ac:dyDescent="0.2">
      <c r="B2" s="2" t="s">
        <v>46</v>
      </c>
      <c r="C2" s="2"/>
      <c r="D2" s="2"/>
      <c r="E2" s="2"/>
      <c r="F2" s="2"/>
      <c r="G2" s="2"/>
      <c r="H2" s="2"/>
      <c r="I2" s="2"/>
      <c r="J2" s="2"/>
      <c r="K2" s="3"/>
    </row>
    <row r="3" spans="1:1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3"/>
    </row>
    <row r="4" spans="1:11" s="1" customForma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1" s="1" customFormat="1" x14ac:dyDescent="0.2">
      <c r="A5" s="4"/>
      <c r="B5" s="8"/>
      <c r="D5" s="9" t="s">
        <v>2</v>
      </c>
      <c r="E5" s="10" t="s">
        <v>3</v>
      </c>
      <c r="F5" s="10"/>
      <c r="G5" s="10"/>
      <c r="H5" s="11"/>
      <c r="I5" s="11"/>
      <c r="J5" s="12"/>
    </row>
    <row r="6" spans="1:11" ht="12" customHeight="1" x14ac:dyDescent="0.2">
      <c r="A6" s="4"/>
      <c r="B6" s="4"/>
      <c r="C6" s="4"/>
      <c r="D6" s="4"/>
      <c r="E6" s="12"/>
      <c r="F6" s="12"/>
      <c r="G6" s="12"/>
      <c r="H6" s="12"/>
      <c r="I6" s="12"/>
      <c r="J6" s="12"/>
    </row>
    <row r="7" spans="1:11" ht="12" customHeight="1" x14ac:dyDescent="0.2">
      <c r="A7" s="4"/>
      <c r="B7" s="14" t="s">
        <v>19</v>
      </c>
      <c r="C7" s="14"/>
      <c r="D7" s="14"/>
      <c r="E7" s="13" t="s">
        <v>4</v>
      </c>
      <c r="F7" s="13"/>
      <c r="G7" s="13"/>
      <c r="H7" s="13"/>
      <c r="I7" s="13"/>
      <c r="J7" s="14" t="s">
        <v>5</v>
      </c>
    </row>
    <row r="8" spans="1:11" ht="24" x14ac:dyDescent="0.2">
      <c r="A8" s="4"/>
      <c r="B8" s="14"/>
      <c r="C8" s="14"/>
      <c r="D8" s="14"/>
      <c r="E8" s="15" t="s">
        <v>6</v>
      </c>
      <c r="F8" s="16" t="s">
        <v>7</v>
      </c>
      <c r="G8" s="15" t="s">
        <v>8</v>
      </c>
      <c r="H8" s="15" t="s">
        <v>9</v>
      </c>
      <c r="I8" s="15" t="s">
        <v>10</v>
      </c>
      <c r="J8" s="14"/>
    </row>
    <row r="9" spans="1:11" ht="12" customHeight="1" x14ac:dyDescent="0.2">
      <c r="A9" s="4"/>
      <c r="B9" s="14"/>
      <c r="C9" s="14"/>
      <c r="D9" s="14"/>
      <c r="E9" s="15" t="s">
        <v>11</v>
      </c>
      <c r="F9" s="15" t="s">
        <v>12</v>
      </c>
      <c r="G9" s="15" t="s">
        <v>13</v>
      </c>
      <c r="H9" s="15" t="s">
        <v>14</v>
      </c>
      <c r="I9" s="15" t="s">
        <v>15</v>
      </c>
      <c r="J9" s="15" t="s">
        <v>16</v>
      </c>
    </row>
    <row r="10" spans="1:11" ht="12" customHeight="1" x14ac:dyDescent="0.2">
      <c r="A10" s="17"/>
      <c r="B10" s="28" t="s">
        <v>20</v>
      </c>
      <c r="C10" s="29"/>
      <c r="D10" s="30"/>
      <c r="E10" s="31">
        <f>+E11</f>
        <v>599375</v>
      </c>
      <c r="F10" s="31">
        <f>+F11+F13</f>
        <v>295204.53999999998</v>
      </c>
      <c r="G10" s="31">
        <f t="shared" ref="G10:G15" si="0">+E10+F10</f>
        <v>894579.54</v>
      </c>
      <c r="H10" s="31">
        <f>+H11+H13</f>
        <v>514666.78</v>
      </c>
      <c r="I10" s="31">
        <f>+I11+I13</f>
        <v>514666.78</v>
      </c>
      <c r="J10" s="31">
        <f>+J11+J13</f>
        <v>-84708.22</v>
      </c>
    </row>
    <row r="11" spans="1:11" ht="12" customHeight="1" x14ac:dyDescent="0.2">
      <c r="A11" s="17"/>
      <c r="B11" s="32" t="s">
        <v>21</v>
      </c>
      <c r="C11" s="33"/>
      <c r="D11" s="34"/>
      <c r="E11" s="18">
        <v>599375</v>
      </c>
      <c r="F11" s="18">
        <f>+F12</f>
        <v>59167</v>
      </c>
      <c r="G11" s="18">
        <f t="shared" si="0"/>
        <v>658542</v>
      </c>
      <c r="H11" s="18">
        <f>+H12</f>
        <v>417013.06</v>
      </c>
      <c r="I11" s="18">
        <f>+I12</f>
        <v>417013.06</v>
      </c>
      <c r="J11" s="18">
        <f>+J12</f>
        <v>-182361.94</v>
      </c>
    </row>
    <row r="12" spans="1:11" ht="12" customHeight="1" x14ac:dyDescent="0.2">
      <c r="A12" s="17"/>
      <c r="B12" s="35" t="s">
        <v>22</v>
      </c>
      <c r="C12" s="36"/>
      <c r="D12" s="37"/>
      <c r="E12" s="18">
        <v>599375</v>
      </c>
      <c r="F12" s="18">
        <v>59167</v>
      </c>
      <c r="G12" s="18">
        <f t="shared" si="0"/>
        <v>658542</v>
      </c>
      <c r="H12" s="18">
        <v>417013.06</v>
      </c>
      <c r="I12" s="18">
        <v>417013.06</v>
      </c>
      <c r="J12" s="18">
        <f>+I12-E12</f>
        <v>-182361.94</v>
      </c>
    </row>
    <row r="13" spans="1:11" ht="12" customHeight="1" x14ac:dyDescent="0.2">
      <c r="A13" s="17"/>
      <c r="B13" s="35" t="s">
        <v>23</v>
      </c>
      <c r="C13" s="36"/>
      <c r="D13" s="37"/>
      <c r="E13" s="18">
        <v>0</v>
      </c>
      <c r="F13" s="18">
        <f>+F14+F15</f>
        <v>236037.53999999998</v>
      </c>
      <c r="G13" s="18">
        <f t="shared" si="0"/>
        <v>236037.53999999998</v>
      </c>
      <c r="H13" s="18">
        <f>+H14+H15</f>
        <v>97653.72</v>
      </c>
      <c r="I13" s="18">
        <f>+I14+I15</f>
        <v>97653.72</v>
      </c>
      <c r="J13" s="18">
        <f>+J14+J15</f>
        <v>97653.72</v>
      </c>
    </row>
    <row r="14" spans="1:11" ht="12" customHeight="1" x14ac:dyDescent="0.2">
      <c r="A14" s="17"/>
      <c r="B14" s="35" t="s">
        <v>24</v>
      </c>
      <c r="C14" s="36"/>
      <c r="D14" s="37"/>
      <c r="E14" s="18">
        <v>0</v>
      </c>
      <c r="F14" s="18">
        <v>16681.27</v>
      </c>
      <c r="G14" s="18">
        <f t="shared" si="0"/>
        <v>16681.27</v>
      </c>
      <c r="H14" s="18">
        <v>16638.62</v>
      </c>
      <c r="I14" s="18">
        <v>16638.62</v>
      </c>
      <c r="J14" s="18">
        <f>+I14-E14</f>
        <v>16638.62</v>
      </c>
    </row>
    <row r="15" spans="1:11" ht="12" customHeight="1" x14ac:dyDescent="0.2">
      <c r="A15" s="17"/>
      <c r="B15" s="35" t="s">
        <v>25</v>
      </c>
      <c r="C15" s="36"/>
      <c r="D15" s="37"/>
      <c r="E15" s="18">
        <v>0</v>
      </c>
      <c r="F15" s="18">
        <v>219356.27</v>
      </c>
      <c r="G15" s="18">
        <f t="shared" si="0"/>
        <v>219356.27</v>
      </c>
      <c r="H15" s="18">
        <v>81015.100000000006</v>
      </c>
      <c r="I15" s="18">
        <v>81015.100000000006</v>
      </c>
      <c r="J15" s="18">
        <f>+I15-E15</f>
        <v>81015.100000000006</v>
      </c>
    </row>
    <row r="16" spans="1:11" ht="12" customHeight="1" x14ac:dyDescent="0.2">
      <c r="A16" s="17"/>
      <c r="B16" s="35" t="s">
        <v>26</v>
      </c>
      <c r="C16" s="38"/>
      <c r="D16" s="37"/>
      <c r="E16" s="18" t="s">
        <v>27</v>
      </c>
      <c r="F16" s="18"/>
      <c r="G16" s="18"/>
      <c r="H16" s="18"/>
      <c r="I16" s="18"/>
      <c r="J16" s="18"/>
    </row>
    <row r="17" spans="1:12" ht="12" customHeight="1" x14ac:dyDescent="0.2">
      <c r="A17" s="17"/>
      <c r="B17" s="35" t="s">
        <v>28</v>
      </c>
      <c r="C17" s="38"/>
      <c r="D17" s="37"/>
      <c r="E17" s="39">
        <v>0</v>
      </c>
      <c r="F17" s="39">
        <f>+F18+F20+F22</f>
        <v>18726774.66</v>
      </c>
      <c r="G17" s="39">
        <f>+E17+F17</f>
        <v>18726774.66</v>
      </c>
      <c r="H17" s="39">
        <f>+H18+H20+H22</f>
        <v>11598235.529999999</v>
      </c>
      <c r="I17" s="39">
        <f>+I18+I20+I22</f>
        <v>11598235.529999999</v>
      </c>
      <c r="J17" s="39">
        <f>+J18+J20+J22</f>
        <v>11598235.529999999</v>
      </c>
      <c r="L17" s="19"/>
    </row>
    <row r="18" spans="1:12" ht="12" customHeight="1" x14ac:dyDescent="0.2">
      <c r="A18" s="17"/>
      <c r="B18" s="35" t="s">
        <v>29</v>
      </c>
      <c r="C18" s="36"/>
      <c r="D18" s="37"/>
      <c r="E18" s="18">
        <v>0</v>
      </c>
      <c r="F18" s="18">
        <f>+F19</f>
        <v>526.47</v>
      </c>
      <c r="G18" s="18">
        <f t="shared" ref="G18:G24" si="1">+E18+F18</f>
        <v>526.47</v>
      </c>
      <c r="H18" s="18">
        <f>+H19</f>
        <v>445.52</v>
      </c>
      <c r="I18" s="18">
        <f>+I19</f>
        <v>445.52</v>
      </c>
      <c r="J18" s="18">
        <f>+J19</f>
        <v>445.52</v>
      </c>
    </row>
    <row r="19" spans="1:12" ht="12" customHeight="1" x14ac:dyDescent="0.2">
      <c r="A19" s="17"/>
      <c r="B19" s="35" t="s">
        <v>30</v>
      </c>
      <c r="C19" s="38"/>
      <c r="D19" s="37"/>
      <c r="E19" s="18">
        <v>0</v>
      </c>
      <c r="F19" s="18">
        <v>526.47</v>
      </c>
      <c r="G19" s="18">
        <f t="shared" si="1"/>
        <v>526.47</v>
      </c>
      <c r="H19" s="18">
        <v>445.52</v>
      </c>
      <c r="I19" s="18">
        <v>445.52</v>
      </c>
      <c r="J19" s="18">
        <f>+I19-E19</f>
        <v>445.52</v>
      </c>
    </row>
    <row r="20" spans="1:12" ht="12" customHeight="1" x14ac:dyDescent="0.2">
      <c r="A20" s="17"/>
      <c r="B20" s="35" t="s">
        <v>31</v>
      </c>
      <c r="C20" s="38"/>
      <c r="D20" s="37"/>
      <c r="E20" s="18">
        <v>0</v>
      </c>
      <c r="F20" s="18">
        <f>+F21</f>
        <v>1224911</v>
      </c>
      <c r="G20" s="18">
        <f t="shared" si="1"/>
        <v>1224911</v>
      </c>
      <c r="H20" s="18">
        <f>+H21</f>
        <v>784700.56</v>
      </c>
      <c r="I20" s="18">
        <f>+I21</f>
        <v>784700.56</v>
      </c>
      <c r="J20" s="18">
        <f>+J21</f>
        <v>784700.56</v>
      </c>
    </row>
    <row r="21" spans="1:12" ht="12" customHeight="1" x14ac:dyDescent="0.2">
      <c r="A21" s="17"/>
      <c r="B21" s="35" t="s">
        <v>32</v>
      </c>
      <c r="C21" s="36"/>
      <c r="D21" s="37"/>
      <c r="E21" s="18">
        <v>0</v>
      </c>
      <c r="F21" s="18">
        <v>1224911</v>
      </c>
      <c r="G21" s="18">
        <f t="shared" si="1"/>
        <v>1224911</v>
      </c>
      <c r="H21" s="18">
        <v>784700.56</v>
      </c>
      <c r="I21" s="18">
        <v>784700.56</v>
      </c>
      <c r="J21" s="18">
        <f>+I21-E21</f>
        <v>784700.56</v>
      </c>
    </row>
    <row r="22" spans="1:12" ht="12" customHeight="1" x14ac:dyDescent="0.2">
      <c r="A22" s="17"/>
      <c r="B22" s="35" t="s">
        <v>33</v>
      </c>
      <c r="C22" s="36"/>
      <c r="D22" s="37"/>
      <c r="E22" s="18">
        <v>0</v>
      </c>
      <c r="F22" s="18">
        <f>+F23+F24</f>
        <v>17501337.190000001</v>
      </c>
      <c r="G22" s="18">
        <f t="shared" si="1"/>
        <v>17501337.190000001</v>
      </c>
      <c r="H22" s="18">
        <f>+H23+H24</f>
        <v>10813089.449999999</v>
      </c>
      <c r="I22" s="18">
        <f>+I23+I24</f>
        <v>10813089.449999999</v>
      </c>
      <c r="J22" s="18">
        <f>+J23+J24</f>
        <v>10813089.449999999</v>
      </c>
    </row>
    <row r="23" spans="1:12" ht="12" customHeight="1" x14ac:dyDescent="0.2">
      <c r="A23" s="17"/>
      <c r="B23" s="35" t="s">
        <v>34</v>
      </c>
      <c r="C23" s="38"/>
      <c r="D23" s="37"/>
      <c r="E23" s="18">
        <v>0</v>
      </c>
      <c r="F23" s="18">
        <v>5490748.1900000004</v>
      </c>
      <c r="G23" s="18">
        <f t="shared" si="1"/>
        <v>5490748.1900000004</v>
      </c>
      <c r="H23" s="18">
        <v>4704183.45</v>
      </c>
      <c r="I23" s="18">
        <v>4704183.45</v>
      </c>
      <c r="J23" s="40">
        <f>+I23-E23</f>
        <v>4704183.45</v>
      </c>
    </row>
    <row r="24" spans="1:12" ht="12" customHeight="1" x14ac:dyDescent="0.2">
      <c r="A24" s="17"/>
      <c r="B24" s="32" t="s">
        <v>35</v>
      </c>
      <c r="C24" s="33"/>
      <c r="D24" s="37"/>
      <c r="E24" s="18">
        <v>0</v>
      </c>
      <c r="F24" s="18">
        <v>12010589</v>
      </c>
      <c r="G24" s="18">
        <f t="shared" si="1"/>
        <v>12010589</v>
      </c>
      <c r="H24" s="18">
        <v>6108906</v>
      </c>
      <c r="I24" s="18">
        <v>6108906</v>
      </c>
      <c r="J24" s="40">
        <f>+I24-E24</f>
        <v>6108906</v>
      </c>
    </row>
    <row r="25" spans="1:12" ht="12" customHeight="1" x14ac:dyDescent="0.2">
      <c r="A25" s="17"/>
      <c r="B25" s="32" t="s">
        <v>26</v>
      </c>
      <c r="C25" s="36"/>
      <c r="D25" s="37"/>
      <c r="E25" s="18" t="s">
        <v>27</v>
      </c>
      <c r="F25" s="18"/>
      <c r="G25" s="40"/>
      <c r="H25" s="18"/>
      <c r="I25" s="18"/>
      <c r="J25" s="40"/>
    </row>
    <row r="26" spans="1:12" ht="12" customHeight="1" x14ac:dyDescent="0.2">
      <c r="A26" s="17"/>
      <c r="B26" s="35" t="s">
        <v>36</v>
      </c>
      <c r="C26" s="36"/>
      <c r="D26" s="37"/>
      <c r="E26" s="39">
        <v>16836588.449999999</v>
      </c>
      <c r="F26" s="39">
        <f>+F27</f>
        <v>2570445.4500000002</v>
      </c>
      <c r="G26" s="41">
        <f>+E26+F26</f>
        <v>19407033.899999999</v>
      </c>
      <c r="H26" s="39">
        <f>+H27</f>
        <v>11374914.58</v>
      </c>
      <c r="I26" s="39">
        <f>+I27</f>
        <v>11374914.58</v>
      </c>
      <c r="J26" s="41">
        <f>+J27</f>
        <v>-5461673.8699999992</v>
      </c>
    </row>
    <row r="27" spans="1:12" ht="12" customHeight="1" x14ac:dyDescent="0.2">
      <c r="A27" s="17"/>
      <c r="B27" s="35" t="s">
        <v>37</v>
      </c>
      <c r="C27" s="36"/>
      <c r="D27" s="37"/>
      <c r="E27" s="18">
        <v>16836588.449999999</v>
      </c>
      <c r="F27" s="18">
        <v>2570445.4500000002</v>
      </c>
      <c r="G27" s="40">
        <f t="shared" ref="G27:G28" si="2">+E27+F27</f>
        <v>19407033.899999999</v>
      </c>
      <c r="H27" s="18">
        <v>11374914.58</v>
      </c>
      <c r="I27" s="18">
        <v>11374914.58</v>
      </c>
      <c r="J27" s="40">
        <f>+J28</f>
        <v>-5461673.8699999992</v>
      </c>
    </row>
    <row r="28" spans="1:12" x14ac:dyDescent="0.2">
      <c r="A28" s="17"/>
      <c r="B28" s="35" t="s">
        <v>38</v>
      </c>
      <c r="C28" s="38"/>
      <c r="D28" s="34"/>
      <c r="E28" s="18">
        <v>16836588.449999999</v>
      </c>
      <c r="F28" s="18">
        <v>2570445.4500000002</v>
      </c>
      <c r="G28" s="40">
        <f t="shared" si="2"/>
        <v>19407033.899999999</v>
      </c>
      <c r="H28" s="18">
        <v>11374914.58</v>
      </c>
      <c r="I28" s="18">
        <v>11374914.58</v>
      </c>
      <c r="J28" s="40">
        <f>+I28-E28</f>
        <v>-5461673.8699999992</v>
      </c>
    </row>
    <row r="29" spans="1:12" x14ac:dyDescent="0.2">
      <c r="A29" s="17"/>
      <c r="B29" s="35"/>
      <c r="C29" s="38"/>
      <c r="D29" s="34"/>
      <c r="E29" s="18" t="s">
        <v>27</v>
      </c>
      <c r="F29" s="18"/>
      <c r="G29" s="40"/>
      <c r="H29" s="18"/>
      <c r="I29" s="18"/>
      <c r="J29" s="40"/>
    </row>
    <row r="30" spans="1:12" x14ac:dyDescent="0.2">
      <c r="A30" s="17"/>
      <c r="B30" s="42">
        <v>7</v>
      </c>
      <c r="C30" s="38"/>
      <c r="D30" s="34" t="s">
        <v>39</v>
      </c>
      <c r="E30" s="18">
        <v>0</v>
      </c>
      <c r="F30" s="39">
        <f>+F31</f>
        <v>4000</v>
      </c>
      <c r="G30" s="41">
        <f>+E30+F30</f>
        <v>4000</v>
      </c>
      <c r="H30" s="39">
        <v>4000</v>
      </c>
      <c r="I30" s="39">
        <v>4000</v>
      </c>
      <c r="J30" s="41">
        <f>+J31</f>
        <v>4000</v>
      </c>
    </row>
    <row r="31" spans="1:12" x14ac:dyDescent="0.2">
      <c r="A31" s="17"/>
      <c r="B31" s="35" t="s">
        <v>40</v>
      </c>
      <c r="C31" s="38"/>
      <c r="D31" s="34" t="s">
        <v>41</v>
      </c>
      <c r="E31" s="18">
        <v>0</v>
      </c>
      <c r="F31" s="18">
        <v>4000</v>
      </c>
      <c r="G31" s="40">
        <f t="shared" ref="G31:G32" si="3">+E31+F31</f>
        <v>4000</v>
      </c>
      <c r="H31" s="18">
        <v>4000</v>
      </c>
      <c r="I31" s="18">
        <v>4000</v>
      </c>
      <c r="J31" s="40">
        <f>+J32</f>
        <v>4000</v>
      </c>
    </row>
    <row r="32" spans="1:12" x14ac:dyDescent="0.2">
      <c r="A32" s="17"/>
      <c r="B32" s="35" t="s">
        <v>42</v>
      </c>
      <c r="C32" s="38"/>
      <c r="D32" s="34" t="s">
        <v>43</v>
      </c>
      <c r="E32" s="39">
        <v>0</v>
      </c>
      <c r="F32" s="18">
        <v>4000</v>
      </c>
      <c r="G32" s="40">
        <f t="shared" si="3"/>
        <v>4000</v>
      </c>
      <c r="H32" s="18">
        <v>4000</v>
      </c>
      <c r="I32" s="18">
        <v>4000</v>
      </c>
      <c r="J32" s="18">
        <f>+I32-E32</f>
        <v>4000</v>
      </c>
    </row>
    <row r="33" spans="1:11" x14ac:dyDescent="0.2">
      <c r="A33" s="4"/>
      <c r="B33" s="20"/>
      <c r="C33" s="21"/>
      <c r="D33" s="43" t="s">
        <v>17</v>
      </c>
      <c r="E33" s="22">
        <f>+E10+E17+E26+E30</f>
        <v>17435963.449999999</v>
      </c>
      <c r="F33" s="22">
        <f>+F10+F17+F26+F30</f>
        <v>21596424.649999999</v>
      </c>
      <c r="G33" s="22">
        <f>+G10+G17+G26+G30</f>
        <v>39032388.099999994</v>
      </c>
      <c r="H33" s="22">
        <f>+H10+H17+H26+H30</f>
        <v>23491816.890000001</v>
      </c>
      <c r="I33" s="22">
        <f t="shared" ref="I33" si="4">+I10+I17+I26+I30</f>
        <v>23491816.890000001</v>
      </c>
      <c r="J33" s="23">
        <f>+J10+J17+J26+J30</f>
        <v>6055853.4399999995</v>
      </c>
    </row>
    <row r="34" spans="1:11" x14ac:dyDescent="0.2">
      <c r="A34" s="17"/>
      <c r="B34" s="44" t="s">
        <v>44</v>
      </c>
      <c r="F34" s="24"/>
      <c r="G34" s="24"/>
      <c r="H34" s="25" t="s">
        <v>18</v>
      </c>
      <c r="I34" s="26"/>
      <c r="J34" s="27"/>
    </row>
    <row r="35" spans="1:11" x14ac:dyDescent="0.2">
      <c r="A35" s="17"/>
      <c r="B35" s="45"/>
      <c r="C35" s="45"/>
      <c r="D35" s="45"/>
      <c r="E35" s="45"/>
      <c r="F35" s="45"/>
      <c r="G35" s="45"/>
      <c r="H35" s="45"/>
      <c r="I35" s="45"/>
      <c r="J35" s="45"/>
    </row>
    <row r="36" spans="1:11" x14ac:dyDescent="0.2">
      <c r="B36" s="44" t="s">
        <v>45</v>
      </c>
      <c r="C36" s="1"/>
      <c r="D36" s="1"/>
      <c r="E36" s="1"/>
      <c r="F36" s="1"/>
      <c r="G36" s="1"/>
      <c r="H36" s="1"/>
      <c r="I36" s="1"/>
      <c r="J36" s="1"/>
    </row>
    <row r="37" spans="1:11" x14ac:dyDescent="0.2">
      <c r="B37" s="1"/>
      <c r="C37" s="1"/>
      <c r="D37" s="1"/>
      <c r="E37" s="1"/>
      <c r="F37" s="1"/>
      <c r="G37" s="1"/>
      <c r="H37" s="1"/>
      <c r="I37" s="1"/>
      <c r="J37" s="1"/>
    </row>
    <row r="38" spans="1:11" x14ac:dyDescent="0.2">
      <c r="B38" s="1"/>
      <c r="C38" s="1"/>
      <c r="D38" s="1"/>
      <c r="E38" s="1"/>
      <c r="F38" s="1"/>
      <c r="G38" s="1"/>
      <c r="H38" s="1"/>
      <c r="I38" s="1"/>
      <c r="J38" s="1"/>
    </row>
    <row r="40" spans="1:11" x14ac:dyDescent="0.2">
      <c r="D40" s="46"/>
      <c r="E40" s="46"/>
      <c r="F40" s="46"/>
      <c r="G40" s="46"/>
      <c r="H40" s="46"/>
      <c r="I40" s="46"/>
      <c r="J40" s="46"/>
      <c r="K40" s="6"/>
    </row>
    <row r="41" spans="1:11" x14ac:dyDescent="0.2">
      <c r="D41" s="47"/>
      <c r="E41" s="47"/>
      <c r="F41" s="48"/>
      <c r="G41" s="48"/>
      <c r="H41" s="49"/>
      <c r="I41" s="49"/>
      <c r="J41" s="49"/>
      <c r="K41" s="49"/>
    </row>
    <row r="42" spans="1:11" x14ac:dyDescent="0.2">
      <c r="D42" s="50"/>
      <c r="E42" s="50"/>
      <c r="F42" s="51"/>
      <c r="G42" s="51"/>
      <c r="H42" s="50"/>
      <c r="I42" s="50"/>
      <c r="J42" s="50"/>
      <c r="K42" s="50"/>
    </row>
    <row r="43" spans="1:11" x14ac:dyDescent="0.2">
      <c r="D43" s="52"/>
      <c r="E43" s="52"/>
      <c r="F43" s="46"/>
      <c r="G43" s="46"/>
      <c r="H43" s="52"/>
      <c r="I43" s="52"/>
      <c r="J43" s="52"/>
      <c r="K43" s="52"/>
    </row>
    <row r="44" spans="1:11" x14ac:dyDescent="0.2">
      <c r="A44" s="3"/>
      <c r="D44" s="46"/>
      <c r="E44" s="46"/>
      <c r="F44" s="46"/>
      <c r="G44" s="46"/>
      <c r="H44" s="46"/>
      <c r="I44" s="46"/>
      <c r="J44" s="46"/>
      <c r="K44" s="6"/>
    </row>
    <row r="45" spans="1:11" x14ac:dyDescent="0.2">
      <c r="A45" s="3"/>
      <c r="D45" s="46"/>
      <c r="E45" s="46"/>
      <c r="F45" s="46"/>
      <c r="G45" s="46"/>
      <c r="H45" s="46"/>
      <c r="I45" s="46"/>
      <c r="J45" s="46"/>
      <c r="K45" s="6"/>
    </row>
    <row r="52" spans="1:10" ht="12.75" x14ac:dyDescent="0.2">
      <c r="A52" s="3"/>
      <c r="J52" s="53"/>
    </row>
  </sheetData>
  <mergeCells count="18">
    <mergeCell ref="D42:E42"/>
    <mergeCell ref="H42:I42"/>
    <mergeCell ref="J42:K42"/>
    <mergeCell ref="D43:E43"/>
    <mergeCell ref="H43:I43"/>
    <mergeCell ref="J43:K43"/>
    <mergeCell ref="J33:J34"/>
    <mergeCell ref="H34:I34"/>
    <mergeCell ref="B35:J35"/>
    <mergeCell ref="D41:E41"/>
    <mergeCell ref="H41:I41"/>
    <mergeCell ref="J41:K41"/>
    <mergeCell ref="B7:D9"/>
    <mergeCell ref="E7:I7"/>
    <mergeCell ref="J7:J8"/>
    <mergeCell ref="B1:J1"/>
    <mergeCell ref="B3:J3"/>
    <mergeCell ref="B2:J2"/>
  </mergeCells>
  <pageMargins left="0.70866141732283472" right="0.70866141732283472" top="0.74803149606299213" bottom="0.74803149606299213" header="0.31496062992125984" footer="0.31496062992125984"/>
  <pageSetup scale="8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2017-07-04T17:22:35Z</cp:lastPrinted>
  <dcterms:created xsi:type="dcterms:W3CDTF">2017-07-04T17:20:18Z</dcterms:created>
  <dcterms:modified xsi:type="dcterms:W3CDTF">2017-07-04T17:23:12Z</dcterms:modified>
</cp:coreProperties>
</file>